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6" yWindow="60" windowWidth="9360" windowHeight="4716" tabRatio="607" activeTab="2"/>
  </bookViews>
  <sheets>
    <sheet name="Perfo_Budget_SWSM-13-14" sheetId="124" r:id="rId1"/>
    <sheet name="Per budget Alvi-1" sheetId="127" r:id="rId2"/>
    <sheet name="physical prg-2" sheetId="128" r:id="rId3"/>
  </sheets>
  <definedNames>
    <definedName name="_xlnm._FilterDatabase" localSheetId="1" hidden="1">'Per budget Alvi-1'!$A$2:$C$12</definedName>
  </definedNames>
  <calcPr calcId="124519"/>
</workbook>
</file>

<file path=xl/calcChain.xml><?xml version="1.0" encoding="utf-8"?>
<calcChain xmlns="http://schemas.openxmlformats.org/spreadsheetml/2006/main">
  <c r="E12" i="127"/>
  <c r="E7"/>
  <c r="E8"/>
  <c r="E9"/>
  <c r="E10"/>
  <c r="E11"/>
  <c r="E6"/>
  <c r="I39" i="124"/>
  <c r="I52" s="1"/>
  <c r="J60" s="1"/>
  <c r="J52"/>
  <c r="E47"/>
  <c r="H25"/>
  <c r="J57"/>
  <c r="G57"/>
  <c r="D57"/>
  <c r="G52"/>
  <c r="H61" s="1"/>
  <c r="K51"/>
  <c r="E51"/>
  <c r="K50"/>
  <c r="E50"/>
  <c r="K49"/>
  <c r="E49"/>
  <c r="K48"/>
  <c r="E48"/>
  <c r="K47"/>
  <c r="K46"/>
  <c r="E46"/>
  <c r="K45"/>
  <c r="E45"/>
  <c r="K44"/>
  <c r="E44"/>
  <c r="K43"/>
  <c r="E43"/>
  <c r="K42"/>
  <c r="E42"/>
  <c r="K41"/>
  <c r="E41"/>
  <c r="F39"/>
  <c r="F52" s="1"/>
  <c r="G60" s="1"/>
  <c r="C39"/>
  <c r="C52" s="1"/>
  <c r="K38"/>
  <c r="E38"/>
  <c r="K37"/>
  <c r="E37"/>
  <c r="K36"/>
  <c r="E36"/>
  <c r="K35"/>
  <c r="E35"/>
  <c r="K34"/>
  <c r="E34"/>
  <c r="K33"/>
  <c r="E33"/>
  <c r="K32"/>
  <c r="E32"/>
  <c r="K31"/>
  <c r="E31"/>
  <c r="K28"/>
  <c r="E28"/>
  <c r="K27"/>
  <c r="E27"/>
  <c r="K30"/>
  <c r="E30"/>
  <c r="K26"/>
  <c r="E26"/>
  <c r="K29"/>
  <c r="H29"/>
  <c r="H52"/>
  <c r="E29"/>
  <c r="K25"/>
  <c r="E25"/>
  <c r="E52" s="1"/>
  <c r="I22"/>
  <c r="F22"/>
  <c r="C22"/>
  <c r="G9"/>
  <c r="D52"/>
  <c r="D9"/>
  <c r="E61"/>
  <c r="F9"/>
  <c r="H8"/>
  <c r="H9" s="1"/>
  <c r="J9"/>
  <c r="I9"/>
  <c r="K8"/>
  <c r="K9" s="1"/>
  <c r="K60" l="1"/>
  <c r="L60" s="1"/>
  <c r="K52"/>
  <c r="J61"/>
  <c r="L61"/>
  <c r="G61"/>
  <c r="I60"/>
  <c r="I61" s="1"/>
  <c r="C8"/>
  <c r="D60"/>
  <c r="K61" l="1"/>
  <c r="E8"/>
  <c r="E9" s="1"/>
  <c r="C9"/>
  <c r="D61"/>
  <c r="F60"/>
  <c r="F61" s="1"/>
</calcChain>
</file>

<file path=xl/sharedStrings.xml><?xml version="1.0" encoding="utf-8"?>
<sst xmlns="http://schemas.openxmlformats.org/spreadsheetml/2006/main" count="206" uniqueCount="80">
  <si>
    <t>01&amp; osru</t>
  </si>
  <si>
    <t>02&amp; etnwjh</t>
  </si>
  <si>
    <t>03&amp; eagxkbZ HkRrk</t>
  </si>
  <si>
    <t>04&amp; ;k=k HkRrk</t>
  </si>
  <si>
    <t>05&amp; LFkkukaUrj.k HkRrk</t>
  </si>
  <si>
    <t>06&amp; vU; HkRrk</t>
  </si>
  <si>
    <t>08&amp; dk;kZy; O;;</t>
  </si>
  <si>
    <t>09&amp; fOk|qr ns;</t>
  </si>
  <si>
    <t>10&amp; ty dj@ ty izHkkj</t>
  </si>
  <si>
    <t>12&amp; Dk;kZy; QuhZpj ,oa midj.k</t>
  </si>
  <si>
    <t>13&amp; VsyhQksu O;;</t>
  </si>
  <si>
    <t>16&amp; O;olkf;d vkSj fo'ks"k lsokvksa ds fy, Hkqxrku</t>
  </si>
  <si>
    <t>24&amp; o`gr fuekZ.k dk;Z</t>
  </si>
  <si>
    <t>38&amp; vUrfje lgk;rk</t>
  </si>
  <si>
    <t>jkT; is;ty ,oa LoPNrk fe'ku ¼Loty/kkjk½</t>
  </si>
  <si>
    <t xml:space="preserve">17&amp;fdjk;k] mi'kqYd vkSj dj LokfeRo </t>
  </si>
  <si>
    <t>18&amp; izdk'ku</t>
  </si>
  <si>
    <t>19&amp; foKkiu] fcdzh vkSj fo[;kiu O;;</t>
  </si>
  <si>
    <t>29&amp; vuqj{k.k</t>
  </si>
  <si>
    <t>42&amp; vU; O;;</t>
  </si>
  <si>
    <t>44&amp; izf'k{k.k</t>
  </si>
  <si>
    <t>46&amp; dEI;wVj gkMZos;j@ lkaQVos;j</t>
  </si>
  <si>
    <t>47&amp; dEI;wVj vuqj{k.k@LVs'kujh</t>
  </si>
  <si>
    <t>49&amp; fpfdRlk O;;</t>
  </si>
  <si>
    <t xml:space="preserve">d&amp; foRrh; vko';drk;sa </t>
  </si>
  <si>
    <t>en</t>
  </si>
  <si>
    <t>vk;kstukxr</t>
  </si>
  <si>
    <t>vk;kstusrj</t>
  </si>
  <si>
    <t xml:space="preserve">dqy ;ksx  </t>
  </si>
  <si>
    <t xml:space="preserve">               ¼:Ik;s yk[k esa½</t>
  </si>
  <si>
    <t xml:space="preserve">dqy ;ksx </t>
  </si>
  <si>
    <t>[k &amp;mn~ns';okj oxhZdj.k</t>
  </si>
  <si>
    <t>dk;Zdze</t>
  </si>
  <si>
    <t xml:space="preserve">x &amp; foRrh; lk/kukas ds lzksr </t>
  </si>
  <si>
    <t>eq[; ys[kk 'kh"kZd</t>
  </si>
  <si>
    <t>vuqnku la[;k</t>
  </si>
  <si>
    <r>
      <t xml:space="preserve">    </t>
    </r>
    <r>
      <rPr>
        <b/>
        <u/>
        <sz val="14"/>
        <rFont val="Kruti Dev 010"/>
      </rPr>
      <t>dk;Zdzeksa rFkk dk;Zdykiksa dk oxhZdj.</t>
    </r>
    <r>
      <rPr>
        <b/>
        <sz val="14"/>
        <rFont val="Kruti Dev 010"/>
      </rPr>
      <t>k</t>
    </r>
  </si>
  <si>
    <r>
      <t xml:space="preserve">2012-13 
</t>
    </r>
    <r>
      <rPr>
        <sz val="14"/>
        <rFont val="Kruti Dev 010"/>
      </rPr>
      <t>¼vufUre½</t>
    </r>
  </si>
  <si>
    <r>
      <t xml:space="preserve">2013-14
</t>
    </r>
    <r>
      <rPr>
        <sz val="14"/>
        <rFont val="Kruti Dev 010"/>
      </rPr>
      <t>¼vuqekfur½</t>
    </r>
  </si>
  <si>
    <t>11&amp; ys[ku lkexzh vkSj QkeksZa dh NikbZ ij O;;</t>
  </si>
  <si>
    <t>15&amp; xkfM+;ksa dk vuqjJ.k ,oa isV~zksy</t>
  </si>
  <si>
    <t>xzkE; fodkl foHkkx</t>
  </si>
  <si>
    <t>jkT; is;ty ,oa LoPNrk fe'ku ¼,u0vkj0Mh0MOyw0ih0½</t>
  </si>
  <si>
    <t>jkT; is;ty ,oa  LoPNrk fe'ku ¼,u0vkj0Mh0MOyw0ih0½</t>
  </si>
  <si>
    <t>vk;&amp;O;;d vuqeku 2013&amp;2014</t>
  </si>
  <si>
    <t>o"kZ</t>
  </si>
  <si>
    <t>miyC/k /kujkf'k</t>
  </si>
  <si>
    <t>jk"Vªh; xzkeh.k is;ty dk;Zdze 
X;kjgoha iapo"khZ; ;kstuk ds vUrxZr miyC/k /kujkf'k rFkk O;; dk fooj.k fuEukuqlkj gS %&amp;</t>
  </si>
  <si>
    <t>¼/kujkf'k :0 yk[k esa½</t>
  </si>
  <si>
    <t>01 vizSy dks 
vo'ks"k /kujkf'k</t>
  </si>
  <si>
    <t>dsUnzka'k</t>
  </si>
  <si>
    <t>jkT;ka'k</t>
  </si>
  <si>
    <t>O;;</t>
  </si>
  <si>
    <t>2007-08</t>
  </si>
  <si>
    <t>2008-09</t>
  </si>
  <si>
    <t>2009-10</t>
  </si>
  <si>
    <t>2010-11</t>
  </si>
  <si>
    <t>2011-12</t>
  </si>
  <si>
    <t>-</t>
  </si>
  <si>
    <t>dze la[;k</t>
  </si>
  <si>
    <t>;ksx</t>
  </si>
  <si>
    <t>NRDWP- Physical Progress</t>
  </si>
  <si>
    <t>Item</t>
  </si>
  <si>
    <t>Unit</t>
  </si>
  <si>
    <t xml:space="preserve">2011-12 </t>
  </si>
  <si>
    <t>2012-13</t>
  </si>
  <si>
    <t>Target</t>
  </si>
  <si>
    <t>Ach.</t>
  </si>
  <si>
    <t>Ach</t>
  </si>
  <si>
    <t>Proposed
Target</t>
  </si>
  <si>
    <t>New Hand Pump</t>
  </si>
  <si>
    <t>No.</t>
  </si>
  <si>
    <t>Rebore Hand Pump</t>
  </si>
  <si>
    <t>Pipe Water Supply schemes</t>
  </si>
  <si>
    <t>QPV</t>
  </si>
  <si>
    <t>Check Dam</t>
  </si>
  <si>
    <t>Roof  Top Rain Water Recharge</t>
  </si>
  <si>
    <t>Soak Pit</t>
  </si>
  <si>
    <t>okLrfod O;; &amp; 2012&amp;2013</t>
  </si>
  <si>
    <t>vk;&amp;O;;d vuqeku 2014&amp;2015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</si>
</sst>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Kruti Dev 010"/>
    </font>
    <font>
      <sz val="13"/>
      <name val="Kruti Dev 010"/>
    </font>
    <font>
      <b/>
      <sz val="14"/>
      <name val="Kruti Dev 010"/>
    </font>
    <font>
      <b/>
      <sz val="12"/>
      <name val="Kruti Dev 010"/>
    </font>
    <font>
      <b/>
      <sz val="13"/>
      <name val="Kruti Dev 010"/>
    </font>
    <font>
      <sz val="13"/>
      <name val="Arial"/>
      <family val="2"/>
    </font>
    <font>
      <b/>
      <sz val="9"/>
      <name val="Arial"/>
      <family val="2"/>
    </font>
    <font>
      <b/>
      <u/>
      <sz val="14"/>
      <name val="Kruti Dev 012"/>
    </font>
    <font>
      <sz val="11"/>
      <name val="Kruti Dev 010"/>
    </font>
    <font>
      <u/>
      <sz val="14"/>
      <name val="Kruti Dev 010"/>
    </font>
    <font>
      <b/>
      <u/>
      <sz val="14"/>
      <name val="Kruti Dev 010"/>
    </font>
    <font>
      <sz val="9"/>
      <name val="Arial"/>
      <family val="2"/>
    </font>
    <font>
      <b/>
      <sz val="11"/>
      <name val="Kruti Dev 010"/>
    </font>
    <font>
      <sz val="9"/>
      <name val="Kruti Dev 010"/>
    </font>
    <font>
      <sz val="14"/>
      <name val="Kruti Dev 012"/>
    </font>
    <font>
      <b/>
      <sz val="14"/>
      <name val="Kruti Dev 011"/>
    </font>
    <font>
      <b/>
      <sz val="12"/>
      <name val="Kruti Dev 011"/>
    </font>
    <font>
      <sz val="8"/>
      <name val="Arial"/>
    </font>
    <font>
      <sz val="12"/>
      <name val="Arial"/>
      <family val="2"/>
    </font>
    <font>
      <b/>
      <sz val="2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4" fillId="0" borderId="0"/>
  </cellStyleXfs>
  <cellXfs count="11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3" xfId="0" applyFont="1" applyBorder="1" applyAlignment="1">
      <alignment horizontal="center" vertical="top" wrapText="1"/>
    </xf>
    <xf numFmtId="0" fontId="11" fillId="0" borderId="0" xfId="0" applyFont="1"/>
    <xf numFmtId="2" fontId="12" fillId="0" borderId="4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8" fillId="0" borderId="4" xfId="0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center" vertical="top"/>
    </xf>
    <xf numFmtId="0" fontId="18" fillId="0" borderId="5" xfId="0" applyFont="1" applyBorder="1" applyAlignment="1">
      <alignment horizontal="centerContinuous" vertical="top"/>
    </xf>
    <xf numFmtId="0" fontId="18" fillId="0" borderId="7" xfId="0" applyFont="1" applyBorder="1" applyAlignment="1">
      <alignment horizontal="centerContinuous" vertical="top"/>
    </xf>
    <xf numFmtId="0" fontId="18" fillId="0" borderId="4" xfId="0" applyFont="1" applyBorder="1" applyAlignment="1">
      <alignment horizontal="centerContinuous" vertical="top"/>
    </xf>
    <xf numFmtId="0" fontId="18" fillId="0" borderId="1" xfId="0" applyFont="1" applyBorder="1" applyAlignment="1">
      <alignment horizontal="centerContinuous" vertical="top"/>
    </xf>
    <xf numFmtId="0" fontId="18" fillId="0" borderId="2" xfId="0" applyFont="1" applyBorder="1"/>
    <xf numFmtId="0" fontId="1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5" xfId="0" applyFont="1" applyBorder="1"/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/>
    <xf numFmtId="0" fontId="9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0" fontId="14" fillId="0" borderId="0" xfId="0" applyFont="1" applyBorder="1"/>
    <xf numFmtId="0" fontId="9" fillId="0" borderId="0" xfId="0" applyFont="1" applyBorder="1" applyAlignment="1">
      <alignment horizontal="center"/>
    </xf>
    <xf numFmtId="0" fontId="19" fillId="0" borderId="0" xfId="0" applyFont="1" applyBorder="1"/>
    <xf numFmtId="2" fontId="12" fillId="0" borderId="0" xfId="0" applyNumberFormat="1" applyFont="1" applyBorder="1" applyAlignment="1">
      <alignment vertical="center"/>
    </xf>
    <xf numFmtId="0" fontId="18" fillId="0" borderId="0" xfId="0" applyFont="1" applyBorder="1"/>
    <xf numFmtId="2" fontId="5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top"/>
    </xf>
    <xf numFmtId="0" fontId="14" fillId="0" borderId="0" xfId="0" applyFont="1"/>
    <xf numFmtId="2" fontId="4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2" fontId="17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0" fillId="0" borderId="0" xfId="0" applyFont="1"/>
    <xf numFmtId="0" fontId="1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 wrapText="1"/>
    </xf>
    <xf numFmtId="0" fontId="22" fillId="0" borderId="0" xfId="0" applyFont="1" applyAlignment="1">
      <alignment horizontal="centerContinuous"/>
    </xf>
    <xf numFmtId="0" fontId="21" fillId="0" borderId="0" xfId="0" applyFont="1" applyAlignment="1">
      <alignment horizontal="centerContinuous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/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2" fontId="2" fillId="0" borderId="1" xfId="0" applyNumberFormat="1" applyFont="1" applyBorder="1" applyAlignment="1">
      <alignment vertical="top"/>
    </xf>
    <xf numFmtId="2" fontId="2" fillId="0" borderId="2" xfId="0" applyNumberFormat="1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1" fillId="0" borderId="0" xfId="2" applyFont="1" applyBorder="1" applyAlignment="1">
      <alignment vertical="top" wrapText="1"/>
    </xf>
    <xf numFmtId="0" fontId="1" fillId="0" borderId="0" xfId="3" applyFont="1"/>
    <xf numFmtId="0" fontId="26" fillId="0" borderId="0" xfId="2" applyFont="1" applyAlignment="1">
      <alignment vertical="top" wrapText="1"/>
    </xf>
    <xf numFmtId="0" fontId="27" fillId="0" borderId="1" xfId="2" applyFont="1" applyBorder="1" applyAlignment="1">
      <alignment horizontal="center" vertical="top" wrapText="1"/>
    </xf>
    <xf numFmtId="0" fontId="28" fillId="0" borderId="1" xfId="2" applyFont="1" applyBorder="1" applyAlignment="1">
      <alignment horizontal="center" vertical="top" wrapText="1"/>
    </xf>
    <xf numFmtId="0" fontId="27" fillId="0" borderId="1" xfId="2" applyFont="1" applyBorder="1"/>
    <xf numFmtId="0" fontId="27" fillId="0" borderId="1" xfId="2" applyFont="1" applyBorder="1" applyAlignment="1">
      <alignment vertical="top" wrapText="1"/>
    </xf>
    <xf numFmtId="0" fontId="29" fillId="0" borderId="1" xfId="3" applyFont="1" applyBorder="1"/>
    <xf numFmtId="0" fontId="28" fillId="0" borderId="1" xfId="2" applyFont="1" applyBorder="1" applyAlignment="1">
      <alignment vertical="top" wrapText="1"/>
    </xf>
    <xf numFmtId="0" fontId="30" fillId="0" borderId="0" xfId="3" applyFont="1"/>
    <xf numFmtId="164" fontId="5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 vertical="center"/>
    </xf>
    <xf numFmtId="0" fontId="1" fillId="0" borderId="0" xfId="3" applyFont="1" applyAlignment="1">
      <alignment horizontal="center"/>
    </xf>
    <xf numFmtId="0" fontId="1" fillId="0" borderId="0" xfId="2" applyFont="1" applyBorder="1" applyAlignment="1">
      <alignment horizontal="center" vertical="top" wrapText="1"/>
    </xf>
    <xf numFmtId="0" fontId="27" fillId="0" borderId="1" xfId="2" applyFont="1" applyBorder="1" applyAlignment="1">
      <alignment horizontal="center"/>
    </xf>
    <xf numFmtId="0" fontId="30" fillId="0" borderId="0" xfId="3" applyFont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27" fillId="0" borderId="1" xfId="2" applyFont="1" applyBorder="1" applyAlignment="1">
      <alignment horizontal="center" vertical="top" wrapText="1"/>
    </xf>
    <xf numFmtId="0" fontId="26" fillId="0" borderId="0" xfId="2" applyFont="1" applyAlignment="1">
      <alignment horizontal="left" vertical="top" wrapText="1"/>
    </xf>
    <xf numFmtId="0" fontId="25" fillId="0" borderId="0" xfId="2" applyFont="1" applyAlignment="1">
      <alignment horizontal="center" vertical="top" wrapText="1"/>
    </xf>
  </cellXfs>
  <cellStyles count="4">
    <cellStyle name="Normal" xfId="0" builtinId="0"/>
    <cellStyle name="Normal 2" xfId="1"/>
    <cellStyle name="Normal 3" xfId="2"/>
    <cellStyle name="Normal_final X Plan 8_16_Copy of FINAL Annual Plan 2010-11 New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68"/>
  <sheetViews>
    <sheetView topLeftCell="A55" workbookViewId="0">
      <pane xSplit="2" topLeftCell="C1" activePane="topRight" state="frozen"/>
      <selection activeCell="A10" sqref="A10"/>
      <selection pane="topRight" activeCell="C28" sqref="C28"/>
    </sheetView>
  </sheetViews>
  <sheetFormatPr defaultColWidth="9.109375" defaultRowHeight="18"/>
  <cols>
    <col min="1" max="1" width="7" style="3" customWidth="1"/>
    <col min="2" max="2" width="20.6640625" style="3" customWidth="1"/>
    <col min="3" max="3" width="11.6640625" style="3" customWidth="1"/>
    <col min="4" max="4" width="11.5546875" style="3" customWidth="1"/>
    <col min="5" max="5" width="8.109375" style="3" customWidth="1"/>
    <col min="6" max="6" width="10.6640625" style="3" customWidth="1"/>
    <col min="7" max="7" width="10" style="3" customWidth="1"/>
    <col min="8" max="8" width="8.5546875" style="3" customWidth="1"/>
    <col min="9" max="9" width="11.33203125" style="3" customWidth="1"/>
    <col min="10" max="10" width="11" style="3" customWidth="1"/>
    <col min="11" max="11" width="10.109375" style="3" customWidth="1"/>
    <col min="12" max="12" width="8.88671875" style="3" customWidth="1"/>
    <col min="13" max="16384" width="9.109375" style="3"/>
  </cols>
  <sheetData>
    <row r="1" spans="1:12">
      <c r="A1" s="24" t="s">
        <v>42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>
      <c r="A2" s="21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2">
      <c r="A3" s="8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>
      <c r="I4" s="10" t="s">
        <v>29</v>
      </c>
      <c r="J4" s="7"/>
    </row>
    <row r="5" spans="1:12" s="52" customFormat="1" ht="21" customHeight="1">
      <c r="A5" s="104" t="s">
        <v>59</v>
      </c>
      <c r="B5" s="28" t="s">
        <v>32</v>
      </c>
      <c r="C5" s="29" t="s">
        <v>78</v>
      </c>
      <c r="D5" s="30"/>
      <c r="E5" s="31"/>
      <c r="F5" s="29" t="s">
        <v>44</v>
      </c>
      <c r="G5" s="29"/>
      <c r="H5" s="29"/>
      <c r="I5" s="29" t="s">
        <v>79</v>
      </c>
      <c r="J5" s="29"/>
      <c r="K5" s="32"/>
    </row>
    <row r="6" spans="1:12" s="53" customFormat="1" ht="13.8">
      <c r="A6" s="105"/>
      <c r="B6" s="33"/>
      <c r="C6" s="34" t="s">
        <v>26</v>
      </c>
      <c r="D6" s="34" t="s">
        <v>27</v>
      </c>
      <c r="E6" s="34" t="s">
        <v>60</v>
      </c>
      <c r="F6" s="34" t="s">
        <v>26</v>
      </c>
      <c r="G6" s="34" t="s">
        <v>27</v>
      </c>
      <c r="H6" s="34" t="s">
        <v>60</v>
      </c>
      <c r="I6" s="34" t="s">
        <v>26</v>
      </c>
      <c r="J6" s="34" t="s">
        <v>27</v>
      </c>
      <c r="K6" s="34" t="s">
        <v>60</v>
      </c>
    </row>
    <row r="7" spans="1:12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</row>
    <row r="8" spans="1:12" ht="54">
      <c r="A8" s="12" t="s">
        <v>41</v>
      </c>
      <c r="B8" s="12" t="s">
        <v>43</v>
      </c>
      <c r="C8" s="42">
        <f>C$52</f>
        <v>0</v>
      </c>
      <c r="D8" s="42">
        <v>213.3</v>
      </c>
      <c r="E8" s="42">
        <f>C8+D8</f>
        <v>213.3</v>
      </c>
      <c r="F8" s="42">
        <v>0</v>
      </c>
      <c r="G8" s="42">
        <v>201.03</v>
      </c>
      <c r="H8" s="42">
        <f>F8+G8</f>
        <v>201.03</v>
      </c>
      <c r="I8" s="42">
        <v>0</v>
      </c>
      <c r="J8" s="42">
        <v>260.75</v>
      </c>
      <c r="K8" s="42">
        <f>I8+J8</f>
        <v>260.75</v>
      </c>
    </row>
    <row r="9" spans="1:12">
      <c r="A9" s="18"/>
      <c r="B9" s="19" t="s">
        <v>28</v>
      </c>
      <c r="C9" s="54">
        <f t="shared" ref="C9:K9" si="0">C8</f>
        <v>0</v>
      </c>
      <c r="D9" s="54">
        <f t="shared" si="0"/>
        <v>213.3</v>
      </c>
      <c r="E9" s="54">
        <f t="shared" si="0"/>
        <v>213.3</v>
      </c>
      <c r="F9" s="50">
        <f t="shared" si="0"/>
        <v>0</v>
      </c>
      <c r="G9" s="50">
        <f t="shared" si="0"/>
        <v>201.03</v>
      </c>
      <c r="H9" s="54">
        <f t="shared" si="0"/>
        <v>201.03</v>
      </c>
      <c r="I9" s="54">
        <f t="shared" si="0"/>
        <v>0</v>
      </c>
      <c r="J9" s="50">
        <f t="shared" si="0"/>
        <v>260.75</v>
      </c>
      <c r="K9" s="54">
        <f t="shared" si="0"/>
        <v>260.75</v>
      </c>
    </row>
    <row r="10" spans="1:12">
      <c r="A10" s="48"/>
      <c r="C10" s="46"/>
      <c r="D10" s="47"/>
      <c r="E10" s="47"/>
      <c r="F10" s="47"/>
      <c r="G10" s="47"/>
      <c r="H10" s="47"/>
      <c r="I10" s="47"/>
      <c r="J10" s="47"/>
      <c r="K10" s="47"/>
      <c r="L10" s="47"/>
    </row>
    <row r="15" spans="1:12">
      <c r="D15" s="60"/>
    </row>
    <row r="16" spans="1:12">
      <c r="D16" s="60"/>
    </row>
    <row r="17" spans="1:11">
      <c r="D17" s="60"/>
    </row>
    <row r="18" spans="1:11">
      <c r="D18" s="60"/>
    </row>
    <row r="19" spans="1:11">
      <c r="A19" s="24" t="s">
        <v>14</v>
      </c>
      <c r="B19" s="22"/>
      <c r="C19" s="22"/>
      <c r="D19" s="5"/>
      <c r="E19" s="22"/>
      <c r="F19" s="22"/>
      <c r="G19" s="22"/>
      <c r="H19" s="22"/>
      <c r="I19" s="22"/>
      <c r="J19" s="22"/>
      <c r="K19" s="22"/>
    </row>
    <row r="20" spans="1:11">
      <c r="A20" s="24" t="s">
        <v>31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>
      <c r="I21" s="11" t="s">
        <v>29</v>
      </c>
    </row>
    <row r="22" spans="1:11" s="53" customFormat="1" ht="23.25" customHeight="1">
      <c r="A22" s="104" t="s">
        <v>59</v>
      </c>
      <c r="B22" s="63" t="s">
        <v>25</v>
      </c>
      <c r="C22" s="30" t="str">
        <f>C5</f>
        <v>okLrfod O;; &amp; 2012&amp;2013</v>
      </c>
      <c r="D22" s="30"/>
      <c r="E22" s="31"/>
      <c r="F22" s="29" t="str">
        <f>F5</f>
        <v>vk;&amp;O;;d vuqeku 2013&amp;2014</v>
      </c>
      <c r="G22" s="29"/>
      <c r="H22" s="29"/>
      <c r="I22" s="29" t="str">
        <f>I5</f>
        <v>vk;&amp;O;;d vuqeku 2014&amp;2015</v>
      </c>
      <c r="J22" s="29"/>
      <c r="K22" s="32"/>
    </row>
    <row r="23" spans="1:11" s="53" customFormat="1" ht="13.8">
      <c r="A23" s="105"/>
      <c r="B23" s="64"/>
      <c r="C23" s="61" t="s">
        <v>26</v>
      </c>
      <c r="D23" s="34" t="s">
        <v>27</v>
      </c>
      <c r="E23" s="34" t="s">
        <v>60</v>
      </c>
      <c r="F23" s="34" t="s">
        <v>26</v>
      </c>
      <c r="G23" s="34" t="s">
        <v>27</v>
      </c>
      <c r="H23" s="34" t="s">
        <v>60</v>
      </c>
      <c r="I23" s="34" t="s">
        <v>26</v>
      </c>
      <c r="J23" s="34" t="s">
        <v>27</v>
      </c>
      <c r="K23" s="34" t="s">
        <v>60</v>
      </c>
    </row>
    <row r="24" spans="1:11">
      <c r="A24" s="6">
        <v>1</v>
      </c>
      <c r="B24" s="62">
        <v>2</v>
      </c>
      <c r="C24" s="4">
        <v>3</v>
      </c>
      <c r="D24" s="12">
        <v>4</v>
      </c>
      <c r="E24" s="4">
        <v>5</v>
      </c>
      <c r="F24" s="4">
        <v>6</v>
      </c>
      <c r="G24" s="4">
        <v>7</v>
      </c>
      <c r="H24" s="4">
        <v>8</v>
      </c>
      <c r="I24" s="4">
        <v>9</v>
      </c>
      <c r="J24" s="4">
        <v>10</v>
      </c>
      <c r="K24" s="4">
        <v>11</v>
      </c>
    </row>
    <row r="25" spans="1:11" s="51" customFormat="1">
      <c r="A25" s="55">
        <v>1</v>
      </c>
      <c r="B25" s="56" t="s">
        <v>0</v>
      </c>
      <c r="C25" s="2" t="s">
        <v>58</v>
      </c>
      <c r="D25" s="49">
        <v>26.722000000000001</v>
      </c>
      <c r="E25" s="49">
        <f t="shared" ref="E25:E51" si="1">D25</f>
        <v>26.722000000000001</v>
      </c>
      <c r="F25" s="2" t="s">
        <v>58</v>
      </c>
      <c r="G25" s="106">
        <v>72.16</v>
      </c>
      <c r="H25" s="106">
        <f>G25</f>
        <v>72.16</v>
      </c>
      <c r="I25" s="2" t="s">
        <v>58</v>
      </c>
      <c r="J25" s="96">
        <v>32.450000000000003</v>
      </c>
      <c r="K25" s="96">
        <f t="shared" ref="K25:K51" si="2">J25</f>
        <v>32.450000000000003</v>
      </c>
    </row>
    <row r="26" spans="1:11" s="51" customFormat="1">
      <c r="A26" s="55">
        <v>2</v>
      </c>
      <c r="B26" s="56" t="s">
        <v>2</v>
      </c>
      <c r="C26" s="2" t="s">
        <v>58</v>
      </c>
      <c r="D26" s="49">
        <v>33.15</v>
      </c>
      <c r="E26" s="49">
        <f t="shared" si="1"/>
        <v>33.15</v>
      </c>
      <c r="F26" s="2" t="s">
        <v>58</v>
      </c>
      <c r="G26" s="107"/>
      <c r="H26" s="107"/>
      <c r="I26" s="2" t="s">
        <v>58</v>
      </c>
      <c r="J26" s="96">
        <v>35.384999999999998</v>
      </c>
      <c r="K26" s="96">
        <f t="shared" si="2"/>
        <v>35.384999999999998</v>
      </c>
    </row>
    <row r="27" spans="1:11" s="51" customFormat="1">
      <c r="A27" s="55">
        <v>3</v>
      </c>
      <c r="B27" s="56" t="s">
        <v>4</v>
      </c>
      <c r="C27" s="2" t="s">
        <v>58</v>
      </c>
      <c r="D27" s="49">
        <v>0</v>
      </c>
      <c r="E27" s="49">
        <f t="shared" si="1"/>
        <v>0</v>
      </c>
      <c r="F27" s="2" t="s">
        <v>58</v>
      </c>
      <c r="G27" s="107"/>
      <c r="H27" s="107"/>
      <c r="I27" s="2" t="s">
        <v>58</v>
      </c>
      <c r="J27" s="97">
        <v>2.5000000000000001E-3</v>
      </c>
      <c r="K27" s="97">
        <f t="shared" si="2"/>
        <v>2.5000000000000001E-3</v>
      </c>
    </row>
    <row r="28" spans="1:11" s="51" customFormat="1">
      <c r="A28" s="55">
        <v>4</v>
      </c>
      <c r="B28" s="56" t="s">
        <v>5</v>
      </c>
      <c r="C28" s="2" t="s">
        <v>58</v>
      </c>
      <c r="D28" s="49">
        <v>13.26</v>
      </c>
      <c r="E28" s="49">
        <f>D28</f>
        <v>13.26</v>
      </c>
      <c r="F28" s="2" t="s">
        <v>58</v>
      </c>
      <c r="G28" s="108"/>
      <c r="H28" s="108"/>
      <c r="I28" s="2" t="s">
        <v>58</v>
      </c>
      <c r="J28" s="96">
        <v>14.912000000000001</v>
      </c>
      <c r="K28" s="96">
        <f>J28</f>
        <v>14.912000000000001</v>
      </c>
    </row>
    <row r="29" spans="1:11" s="51" customFormat="1">
      <c r="A29" s="55">
        <v>5</v>
      </c>
      <c r="B29" s="56" t="s">
        <v>1</v>
      </c>
      <c r="C29" s="2" t="s">
        <v>58</v>
      </c>
      <c r="D29" s="49">
        <v>47.92</v>
      </c>
      <c r="E29" s="49">
        <f>D29</f>
        <v>47.92</v>
      </c>
      <c r="F29" s="2" t="s">
        <v>58</v>
      </c>
      <c r="G29" s="106">
        <v>128.87</v>
      </c>
      <c r="H29" s="106">
        <f>G29</f>
        <v>128.87</v>
      </c>
      <c r="I29" s="2" t="s">
        <v>58</v>
      </c>
      <c r="J29" s="49">
        <v>62</v>
      </c>
      <c r="K29" s="49">
        <f>J29</f>
        <v>62</v>
      </c>
    </row>
    <row r="30" spans="1:11" s="51" customFormat="1">
      <c r="A30" s="55">
        <v>6</v>
      </c>
      <c r="B30" s="56" t="s">
        <v>3</v>
      </c>
      <c r="C30" s="2" t="s">
        <v>58</v>
      </c>
      <c r="D30" s="49">
        <v>4.67</v>
      </c>
      <c r="E30" s="49">
        <f>D30</f>
        <v>4.67</v>
      </c>
      <c r="F30" s="2" t="s">
        <v>58</v>
      </c>
      <c r="G30" s="107"/>
      <c r="H30" s="107"/>
      <c r="I30" s="2" t="s">
        <v>58</v>
      </c>
      <c r="J30" s="49">
        <v>5</v>
      </c>
      <c r="K30" s="49">
        <f>J30</f>
        <v>5</v>
      </c>
    </row>
    <row r="31" spans="1:11" s="51" customFormat="1">
      <c r="A31" s="55">
        <v>7</v>
      </c>
      <c r="B31" s="56" t="s">
        <v>6</v>
      </c>
      <c r="C31" s="2" t="s">
        <v>58</v>
      </c>
      <c r="D31" s="49">
        <v>10.82</v>
      </c>
      <c r="E31" s="49">
        <f t="shared" si="1"/>
        <v>10.82</v>
      </c>
      <c r="F31" s="2" t="s">
        <v>58</v>
      </c>
      <c r="G31" s="107"/>
      <c r="H31" s="107"/>
      <c r="I31" s="2" t="s">
        <v>58</v>
      </c>
      <c r="J31" s="49">
        <v>8</v>
      </c>
      <c r="K31" s="49">
        <f t="shared" si="2"/>
        <v>8</v>
      </c>
    </row>
    <row r="32" spans="1:11" s="51" customFormat="1">
      <c r="A32" s="55">
        <v>8</v>
      </c>
      <c r="B32" s="56" t="s">
        <v>7</v>
      </c>
      <c r="C32" s="2" t="s">
        <v>58</v>
      </c>
      <c r="D32" s="49">
        <v>4.67</v>
      </c>
      <c r="E32" s="49">
        <f t="shared" si="1"/>
        <v>4.67</v>
      </c>
      <c r="F32" s="2" t="s">
        <v>58</v>
      </c>
      <c r="G32" s="107"/>
      <c r="H32" s="107"/>
      <c r="I32" s="2" t="s">
        <v>58</v>
      </c>
      <c r="J32" s="49">
        <v>8</v>
      </c>
      <c r="K32" s="49">
        <f t="shared" si="2"/>
        <v>8</v>
      </c>
    </row>
    <row r="33" spans="1:11" s="51" customFormat="1" ht="33.6">
      <c r="A33" s="55">
        <v>9</v>
      </c>
      <c r="B33" s="56" t="s">
        <v>8</v>
      </c>
      <c r="C33" s="2" t="s">
        <v>58</v>
      </c>
      <c r="D33" s="49">
        <v>0</v>
      </c>
      <c r="E33" s="49">
        <f t="shared" si="1"/>
        <v>0</v>
      </c>
      <c r="F33" s="2" t="s">
        <v>58</v>
      </c>
      <c r="G33" s="107"/>
      <c r="H33" s="107"/>
      <c r="I33" s="2" t="s">
        <v>58</v>
      </c>
      <c r="J33" s="49">
        <v>0</v>
      </c>
      <c r="K33" s="49">
        <f t="shared" si="2"/>
        <v>0</v>
      </c>
    </row>
    <row r="34" spans="1:11" s="51" customFormat="1" ht="33.6">
      <c r="A34" s="55">
        <v>10</v>
      </c>
      <c r="B34" s="56" t="s">
        <v>39</v>
      </c>
      <c r="C34" s="2" t="s">
        <v>58</v>
      </c>
      <c r="D34" s="49">
        <v>2.11</v>
      </c>
      <c r="E34" s="49">
        <f t="shared" si="1"/>
        <v>2.11</v>
      </c>
      <c r="F34" s="2" t="s">
        <v>58</v>
      </c>
      <c r="G34" s="107"/>
      <c r="H34" s="107"/>
      <c r="I34" s="2" t="s">
        <v>58</v>
      </c>
      <c r="J34" s="49">
        <v>2</v>
      </c>
      <c r="K34" s="49">
        <f t="shared" si="2"/>
        <v>2</v>
      </c>
    </row>
    <row r="35" spans="1:11" s="51" customFormat="1" ht="33.6">
      <c r="A35" s="55">
        <v>11</v>
      </c>
      <c r="B35" s="56" t="s">
        <v>9</v>
      </c>
      <c r="C35" s="2" t="s">
        <v>58</v>
      </c>
      <c r="D35" s="49">
        <v>9.4</v>
      </c>
      <c r="E35" s="49">
        <f t="shared" si="1"/>
        <v>9.4</v>
      </c>
      <c r="F35" s="2" t="s">
        <v>58</v>
      </c>
      <c r="G35" s="107"/>
      <c r="H35" s="107"/>
      <c r="I35" s="2" t="s">
        <v>58</v>
      </c>
      <c r="J35" s="49">
        <v>3</v>
      </c>
      <c r="K35" s="49">
        <f t="shared" si="2"/>
        <v>3</v>
      </c>
    </row>
    <row r="36" spans="1:11" s="51" customFormat="1">
      <c r="A36" s="55">
        <v>12</v>
      </c>
      <c r="B36" s="56" t="s">
        <v>10</v>
      </c>
      <c r="C36" s="2" t="s">
        <v>58</v>
      </c>
      <c r="D36" s="49">
        <v>4.78</v>
      </c>
      <c r="E36" s="49">
        <f t="shared" si="1"/>
        <v>4.78</v>
      </c>
      <c r="F36" s="2" t="s">
        <v>58</v>
      </c>
      <c r="G36" s="107"/>
      <c r="H36" s="107"/>
      <c r="I36" s="2" t="s">
        <v>58</v>
      </c>
      <c r="J36" s="49">
        <v>5</v>
      </c>
      <c r="K36" s="49">
        <f t="shared" si="2"/>
        <v>5</v>
      </c>
    </row>
    <row r="37" spans="1:11" s="51" customFormat="1" ht="33.6">
      <c r="A37" s="55">
        <v>13</v>
      </c>
      <c r="B37" s="56" t="s">
        <v>40</v>
      </c>
      <c r="C37" s="2" t="s">
        <v>58</v>
      </c>
      <c r="D37" s="49">
        <v>24.38</v>
      </c>
      <c r="E37" s="49">
        <f t="shared" si="1"/>
        <v>24.38</v>
      </c>
      <c r="F37" s="2" t="s">
        <v>58</v>
      </c>
      <c r="G37" s="107"/>
      <c r="H37" s="107"/>
      <c r="I37" s="2" t="s">
        <v>58</v>
      </c>
      <c r="J37" s="49">
        <v>32</v>
      </c>
      <c r="K37" s="49">
        <f t="shared" si="2"/>
        <v>32</v>
      </c>
    </row>
    <row r="38" spans="1:11" s="51" customFormat="1" ht="50.4">
      <c r="A38" s="67">
        <v>14</v>
      </c>
      <c r="B38" s="68" t="s">
        <v>11</v>
      </c>
      <c r="C38" s="2" t="s">
        <v>58</v>
      </c>
      <c r="D38" s="49">
        <v>9.74</v>
      </c>
      <c r="E38" s="49">
        <f t="shared" si="1"/>
        <v>9.74</v>
      </c>
      <c r="F38" s="2" t="s">
        <v>58</v>
      </c>
      <c r="G38" s="108"/>
      <c r="H38" s="108"/>
      <c r="I38" s="2" t="s">
        <v>58</v>
      </c>
      <c r="J38" s="49">
        <v>19.5</v>
      </c>
      <c r="K38" s="49">
        <f t="shared" si="2"/>
        <v>19.5</v>
      </c>
    </row>
    <row r="39" spans="1:11" s="53" customFormat="1" ht="19.5" customHeight="1">
      <c r="A39" s="104" t="s">
        <v>59</v>
      </c>
      <c r="B39" s="63" t="s">
        <v>25</v>
      </c>
      <c r="C39" s="30" t="str">
        <f>C5</f>
        <v>okLrfod O;; &amp; 2012&amp;2013</v>
      </c>
      <c r="D39" s="30"/>
      <c r="E39" s="31"/>
      <c r="F39" s="29" t="str">
        <f>F5</f>
        <v>vk;&amp;O;;d vuqeku 2013&amp;2014</v>
      </c>
      <c r="G39" s="29"/>
      <c r="H39" s="29"/>
      <c r="I39" s="29" t="str">
        <f>I5</f>
        <v>vk;&amp;O;;d vuqeku 2014&amp;2015</v>
      </c>
      <c r="J39" s="29"/>
      <c r="K39" s="32"/>
    </row>
    <row r="40" spans="1:11" s="53" customFormat="1" ht="13.8">
      <c r="A40" s="105"/>
      <c r="B40" s="64"/>
      <c r="C40" s="61" t="s">
        <v>26</v>
      </c>
      <c r="D40" s="34" t="s">
        <v>27</v>
      </c>
      <c r="E40" s="34" t="s">
        <v>60</v>
      </c>
      <c r="F40" s="34" t="s">
        <v>26</v>
      </c>
      <c r="G40" s="34" t="s">
        <v>27</v>
      </c>
      <c r="H40" s="34" t="s">
        <v>60</v>
      </c>
      <c r="I40" s="34" t="s">
        <v>26</v>
      </c>
      <c r="J40" s="34" t="s">
        <v>27</v>
      </c>
      <c r="K40" s="34" t="s">
        <v>60</v>
      </c>
    </row>
    <row r="41" spans="1:11" s="51" customFormat="1" ht="33.6">
      <c r="A41" s="55">
        <v>15</v>
      </c>
      <c r="B41" s="56" t="s">
        <v>15</v>
      </c>
      <c r="C41" s="2" t="s">
        <v>58</v>
      </c>
      <c r="D41" s="49">
        <v>8.07</v>
      </c>
      <c r="E41" s="49">
        <f t="shared" si="1"/>
        <v>8.07</v>
      </c>
      <c r="F41" s="2" t="s">
        <v>58</v>
      </c>
      <c r="G41" s="106"/>
      <c r="H41" s="106"/>
      <c r="I41" s="2" t="s">
        <v>58</v>
      </c>
      <c r="J41" s="49">
        <v>10</v>
      </c>
      <c r="K41" s="49">
        <f t="shared" si="2"/>
        <v>10</v>
      </c>
    </row>
    <row r="42" spans="1:11" s="51" customFormat="1">
      <c r="A42" s="55">
        <v>16</v>
      </c>
      <c r="B42" s="56" t="s">
        <v>16</v>
      </c>
      <c r="C42" s="2" t="s">
        <v>58</v>
      </c>
      <c r="D42" s="49">
        <v>0</v>
      </c>
      <c r="E42" s="49">
        <f t="shared" si="1"/>
        <v>0</v>
      </c>
      <c r="F42" s="2" t="s">
        <v>58</v>
      </c>
      <c r="G42" s="107"/>
      <c r="H42" s="107"/>
      <c r="I42" s="2" t="s">
        <v>58</v>
      </c>
      <c r="J42" s="49">
        <v>0.5</v>
      </c>
      <c r="K42" s="49">
        <f t="shared" si="2"/>
        <v>0.5</v>
      </c>
    </row>
    <row r="43" spans="1:11" s="51" customFormat="1" ht="33.6">
      <c r="A43" s="55">
        <v>17</v>
      </c>
      <c r="B43" s="56" t="s">
        <v>17</v>
      </c>
      <c r="C43" s="2" t="s">
        <v>58</v>
      </c>
      <c r="D43" s="49">
        <v>1.03</v>
      </c>
      <c r="E43" s="49">
        <f t="shared" si="1"/>
        <v>1.03</v>
      </c>
      <c r="F43" s="2" t="s">
        <v>58</v>
      </c>
      <c r="G43" s="107"/>
      <c r="H43" s="107"/>
      <c r="I43" s="2" t="s">
        <v>58</v>
      </c>
      <c r="J43" s="49">
        <v>1</v>
      </c>
      <c r="K43" s="49">
        <f t="shared" si="2"/>
        <v>1</v>
      </c>
    </row>
    <row r="44" spans="1:11" s="51" customFormat="1">
      <c r="A44" s="55">
        <v>18</v>
      </c>
      <c r="B44" s="56" t="s">
        <v>12</v>
      </c>
      <c r="C44" s="2" t="s">
        <v>58</v>
      </c>
      <c r="D44" s="49">
        <v>0</v>
      </c>
      <c r="E44" s="49">
        <f t="shared" si="1"/>
        <v>0</v>
      </c>
      <c r="F44" s="2" t="s">
        <v>58</v>
      </c>
      <c r="G44" s="107"/>
      <c r="H44" s="107"/>
      <c r="I44" s="2" t="s">
        <v>58</v>
      </c>
      <c r="J44" s="49">
        <v>0</v>
      </c>
      <c r="K44" s="49">
        <f t="shared" si="2"/>
        <v>0</v>
      </c>
    </row>
    <row r="45" spans="1:11" s="51" customFormat="1">
      <c r="A45" s="55">
        <v>19</v>
      </c>
      <c r="B45" s="56" t="s">
        <v>18</v>
      </c>
      <c r="C45" s="2" t="s">
        <v>58</v>
      </c>
      <c r="D45" s="49">
        <v>1.28</v>
      </c>
      <c r="E45" s="49">
        <f t="shared" si="1"/>
        <v>1.28</v>
      </c>
      <c r="F45" s="2" t="s">
        <v>58</v>
      </c>
      <c r="G45" s="107"/>
      <c r="H45" s="107"/>
      <c r="I45" s="2" t="s">
        <v>58</v>
      </c>
      <c r="J45" s="49">
        <v>2</v>
      </c>
      <c r="K45" s="49">
        <f t="shared" si="2"/>
        <v>2</v>
      </c>
    </row>
    <row r="46" spans="1:11" s="51" customFormat="1">
      <c r="A46" s="55">
        <v>20</v>
      </c>
      <c r="B46" s="56" t="s">
        <v>13</v>
      </c>
      <c r="C46" s="2" t="s">
        <v>58</v>
      </c>
      <c r="D46" s="49">
        <v>0</v>
      </c>
      <c r="E46" s="49">
        <f t="shared" si="1"/>
        <v>0</v>
      </c>
      <c r="F46" s="2" t="s">
        <v>58</v>
      </c>
      <c r="G46" s="107"/>
      <c r="H46" s="107"/>
      <c r="I46" s="2" t="s">
        <v>58</v>
      </c>
      <c r="J46" s="49">
        <v>0</v>
      </c>
      <c r="K46" s="49">
        <f t="shared" si="2"/>
        <v>0</v>
      </c>
    </row>
    <row r="47" spans="1:11" s="51" customFormat="1">
      <c r="A47" s="55">
        <v>21</v>
      </c>
      <c r="B47" s="56" t="s">
        <v>19</v>
      </c>
      <c r="C47" s="2" t="s">
        <v>58</v>
      </c>
      <c r="D47" s="49">
        <v>6.07</v>
      </c>
      <c r="E47" s="49">
        <f t="shared" si="1"/>
        <v>6.07</v>
      </c>
      <c r="F47" s="2" t="s">
        <v>58</v>
      </c>
      <c r="G47" s="107"/>
      <c r="H47" s="107"/>
      <c r="I47" s="2" t="s">
        <v>58</v>
      </c>
      <c r="J47" s="49">
        <v>8</v>
      </c>
      <c r="K47" s="49">
        <f t="shared" si="2"/>
        <v>8</v>
      </c>
    </row>
    <row r="48" spans="1:11" s="51" customFormat="1">
      <c r="A48" s="55">
        <v>22</v>
      </c>
      <c r="B48" s="56" t="s">
        <v>20</v>
      </c>
      <c r="C48" s="2" t="s">
        <v>58</v>
      </c>
      <c r="D48" s="49">
        <v>0</v>
      </c>
      <c r="E48" s="49">
        <f t="shared" si="1"/>
        <v>0</v>
      </c>
      <c r="F48" s="2" t="s">
        <v>58</v>
      </c>
      <c r="G48" s="107"/>
      <c r="H48" s="107"/>
      <c r="I48" s="2" t="s">
        <v>58</v>
      </c>
      <c r="J48" s="49">
        <v>1</v>
      </c>
      <c r="K48" s="49">
        <f t="shared" si="2"/>
        <v>1</v>
      </c>
    </row>
    <row r="49" spans="1:12" s="51" customFormat="1" ht="33.6">
      <c r="A49" s="55">
        <v>23</v>
      </c>
      <c r="B49" s="56" t="s">
        <v>21</v>
      </c>
      <c r="C49" s="2" t="s">
        <v>58</v>
      </c>
      <c r="D49" s="49">
        <v>1.2</v>
      </c>
      <c r="E49" s="49">
        <f t="shared" si="1"/>
        <v>1.2</v>
      </c>
      <c r="F49" s="2" t="s">
        <v>58</v>
      </c>
      <c r="G49" s="107"/>
      <c r="H49" s="107"/>
      <c r="I49" s="2" t="s">
        <v>58</v>
      </c>
      <c r="J49" s="49">
        <v>3</v>
      </c>
      <c r="K49" s="49">
        <f t="shared" si="2"/>
        <v>3</v>
      </c>
    </row>
    <row r="50" spans="1:12" s="51" customFormat="1" ht="33.6">
      <c r="A50" s="55">
        <v>24</v>
      </c>
      <c r="B50" s="56" t="s">
        <v>22</v>
      </c>
      <c r="C50" s="2" t="s">
        <v>58</v>
      </c>
      <c r="D50" s="49">
        <v>0.66</v>
      </c>
      <c r="E50" s="49">
        <f t="shared" si="1"/>
        <v>0.66</v>
      </c>
      <c r="F50" s="2" t="s">
        <v>58</v>
      </c>
      <c r="G50" s="107"/>
      <c r="H50" s="107"/>
      <c r="I50" s="2" t="s">
        <v>58</v>
      </c>
      <c r="J50" s="49">
        <v>4</v>
      </c>
      <c r="K50" s="49">
        <f t="shared" si="2"/>
        <v>4</v>
      </c>
    </row>
    <row r="51" spans="1:12" s="51" customFormat="1">
      <c r="A51" s="55">
        <v>25</v>
      </c>
      <c r="B51" s="15" t="s">
        <v>23</v>
      </c>
      <c r="C51" s="2" t="s">
        <v>58</v>
      </c>
      <c r="D51" s="49">
        <v>3.38</v>
      </c>
      <c r="E51" s="49">
        <f t="shared" si="1"/>
        <v>3.38</v>
      </c>
      <c r="F51" s="2" t="s">
        <v>58</v>
      </c>
      <c r="G51" s="108"/>
      <c r="H51" s="108"/>
      <c r="I51" s="2" t="s">
        <v>58</v>
      </c>
      <c r="J51" s="49">
        <v>4</v>
      </c>
      <c r="K51" s="49">
        <f t="shared" si="2"/>
        <v>4</v>
      </c>
    </row>
    <row r="52" spans="1:12">
      <c r="A52" s="25"/>
      <c r="B52" s="26" t="s">
        <v>30</v>
      </c>
      <c r="C52" s="58">
        <f t="shared" ref="C52:K52" si="3">SUM(C25:C51)</f>
        <v>0</v>
      </c>
      <c r="D52" s="27">
        <f t="shared" si="3"/>
        <v>213.31199999999998</v>
      </c>
      <c r="E52" s="27">
        <f t="shared" si="3"/>
        <v>213.31199999999998</v>
      </c>
      <c r="F52" s="27">
        <f t="shared" si="3"/>
        <v>0</v>
      </c>
      <c r="G52" s="27">
        <f t="shared" si="3"/>
        <v>201.03</v>
      </c>
      <c r="H52" s="27">
        <f t="shared" si="3"/>
        <v>201.03</v>
      </c>
      <c r="I52" s="27">
        <f t="shared" si="3"/>
        <v>0</v>
      </c>
      <c r="J52" s="98">
        <f t="shared" si="3"/>
        <v>260.74950000000001</v>
      </c>
      <c r="K52" s="98">
        <f t="shared" si="3"/>
        <v>260.74950000000001</v>
      </c>
    </row>
    <row r="53" spans="1:12" ht="16.5" customHeight="1">
      <c r="A53" s="9"/>
    </row>
    <row r="54" spans="1:12">
      <c r="A54" s="24"/>
      <c r="B54" s="20"/>
      <c r="C54" s="20"/>
      <c r="D54" s="20"/>
      <c r="E54" s="20"/>
      <c r="F54" s="20"/>
      <c r="G54" s="69"/>
      <c r="H54" s="20"/>
      <c r="I54" s="20"/>
      <c r="J54" s="20"/>
      <c r="K54" s="20"/>
    </row>
    <row r="55" spans="1:12">
      <c r="A55" s="21" t="s">
        <v>33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2">
      <c r="J56" s="70" t="s">
        <v>29</v>
      </c>
      <c r="K56" s="9"/>
    </row>
    <row r="57" spans="1:12" s="53" customFormat="1" ht="28.5" customHeight="1">
      <c r="A57" s="104" t="s">
        <v>59</v>
      </c>
      <c r="B57" s="28" t="s">
        <v>35</v>
      </c>
      <c r="C57" s="41" t="s">
        <v>34</v>
      </c>
      <c r="D57" s="29" t="str">
        <f>C5</f>
        <v>okLrfod O;; &amp; 2012&amp;2013</v>
      </c>
      <c r="E57" s="30"/>
      <c r="F57" s="31"/>
      <c r="G57" s="29" t="str">
        <f>F5</f>
        <v>vk;&amp;O;;d vuqeku 2013&amp;2014</v>
      </c>
      <c r="H57" s="29"/>
      <c r="I57" s="29"/>
      <c r="J57" s="29" t="str">
        <f>I5</f>
        <v>vk;&amp;O;;d vuqeku 2014&amp;2015</v>
      </c>
      <c r="K57" s="29"/>
      <c r="L57" s="31"/>
    </row>
    <row r="58" spans="1:12">
      <c r="A58" s="105"/>
      <c r="B58" s="33"/>
      <c r="C58" s="36"/>
      <c r="D58" s="34" t="s">
        <v>26</v>
      </c>
      <c r="E58" s="34" t="s">
        <v>27</v>
      </c>
      <c r="F58" s="34" t="s">
        <v>60</v>
      </c>
      <c r="G58" s="34" t="s">
        <v>26</v>
      </c>
      <c r="H58" s="34" t="s">
        <v>27</v>
      </c>
      <c r="I58" s="34" t="s">
        <v>60</v>
      </c>
      <c r="J58" s="34" t="s">
        <v>26</v>
      </c>
      <c r="K58" s="34" t="s">
        <v>27</v>
      </c>
      <c r="L58" s="34" t="s">
        <v>60</v>
      </c>
    </row>
    <row r="59" spans="1:12">
      <c r="A59" s="35">
        <v>1</v>
      </c>
      <c r="B59" s="35">
        <v>2</v>
      </c>
      <c r="C59" s="35">
        <v>3</v>
      </c>
      <c r="D59" s="35">
        <v>4</v>
      </c>
      <c r="E59" s="35">
        <v>5</v>
      </c>
      <c r="F59" s="35">
        <v>6</v>
      </c>
      <c r="G59" s="35">
        <v>7</v>
      </c>
      <c r="H59" s="35">
        <v>8</v>
      </c>
      <c r="I59" s="35">
        <v>9</v>
      </c>
      <c r="J59" s="35">
        <v>10</v>
      </c>
      <c r="K59" s="35">
        <v>11</v>
      </c>
      <c r="L59" s="35">
        <v>15</v>
      </c>
    </row>
    <row r="60" spans="1:12" ht="42.75" customHeight="1">
      <c r="A60" s="38">
        <v>1</v>
      </c>
      <c r="B60" s="38">
        <v>13</v>
      </c>
      <c r="C60" s="38">
        <v>2515</v>
      </c>
      <c r="D60" s="57">
        <f>C52</f>
        <v>0</v>
      </c>
      <c r="E60" s="57">
        <v>213.31</v>
      </c>
      <c r="F60" s="57">
        <f>D60+E60</f>
        <v>213.31</v>
      </c>
      <c r="G60" s="57">
        <f>F52</f>
        <v>0</v>
      </c>
      <c r="H60" s="57">
        <v>201.03</v>
      </c>
      <c r="I60" s="57">
        <f>G60+H60</f>
        <v>201.03</v>
      </c>
      <c r="J60" s="57">
        <f>I52</f>
        <v>0</v>
      </c>
      <c r="K60" s="99">
        <f>J52</f>
        <v>260.74950000000001</v>
      </c>
      <c r="L60" s="99">
        <f>K60</f>
        <v>260.74950000000001</v>
      </c>
    </row>
    <row r="61" spans="1:12">
      <c r="A61" s="37"/>
      <c r="B61" s="40" t="s">
        <v>28</v>
      </c>
      <c r="C61" s="39"/>
      <c r="D61" s="43">
        <f t="shared" ref="D61:L61" si="4">D60</f>
        <v>0</v>
      </c>
      <c r="E61" s="43">
        <f t="shared" si="4"/>
        <v>213.31</v>
      </c>
      <c r="F61" s="43">
        <f t="shared" si="4"/>
        <v>213.31</v>
      </c>
      <c r="G61" s="14">
        <f t="shared" si="4"/>
        <v>0</v>
      </c>
      <c r="H61" s="43">
        <f t="shared" si="4"/>
        <v>201.03</v>
      </c>
      <c r="I61" s="43">
        <f t="shared" si="4"/>
        <v>201.03</v>
      </c>
      <c r="J61" s="43">
        <f t="shared" si="4"/>
        <v>0</v>
      </c>
      <c r="K61" s="43">
        <f t="shared" si="4"/>
        <v>260.74950000000001</v>
      </c>
      <c r="L61" s="14">
        <f t="shared" si="4"/>
        <v>260.74950000000001</v>
      </c>
    </row>
    <row r="62" spans="1:12">
      <c r="A62" s="44"/>
      <c r="B62" s="45"/>
      <c r="C62" s="46"/>
      <c r="D62" s="47"/>
      <c r="E62" s="47"/>
      <c r="F62" s="47"/>
      <c r="G62" s="47"/>
      <c r="H62" s="47"/>
      <c r="I62" s="47"/>
      <c r="J62" s="47"/>
      <c r="K62" s="47"/>
      <c r="L62" s="47"/>
    </row>
    <row r="63" spans="1:12">
      <c r="A63" s="48"/>
      <c r="C63" s="46"/>
      <c r="D63" s="47"/>
      <c r="E63" s="47"/>
      <c r="F63" s="47"/>
      <c r="G63" s="47"/>
      <c r="H63" s="47"/>
      <c r="I63" s="47"/>
      <c r="J63" s="47"/>
      <c r="K63" s="47"/>
      <c r="L63" s="47"/>
    </row>
    <row r="68" ht="9" customHeight="1"/>
  </sheetData>
  <mergeCells count="10">
    <mergeCell ref="H41:H51"/>
    <mergeCell ref="G25:G28"/>
    <mergeCell ref="H25:H28"/>
    <mergeCell ref="G29:G38"/>
    <mergeCell ref="H29:H38"/>
    <mergeCell ref="A57:A58"/>
    <mergeCell ref="A39:A40"/>
    <mergeCell ref="A22:A23"/>
    <mergeCell ref="A5:A6"/>
    <mergeCell ref="G41:G51"/>
  </mergeCells>
  <phoneticPr fontId="23" type="noConversion"/>
  <printOptions horizontalCentered="1"/>
  <pageMargins left="0.4" right="0.4" top="0.53" bottom="0.37" header="0.5" footer="0.26"/>
  <pageSetup paperSize="9" orientation="landscape" r:id="rId1"/>
  <headerFooter alignWithMargins="0">
    <oddFooter>&amp;R&amp;6&amp;Z&amp;F[&amp;A</oddFooter>
  </headerFooter>
  <rowBreaks count="3" manualBreakCount="3">
    <brk id="18" max="16383" man="1"/>
    <brk id="38" max="16383" man="1"/>
    <brk id="5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C14" sqref="C14"/>
    </sheetView>
  </sheetViews>
  <sheetFormatPr defaultColWidth="9.109375" defaultRowHeight="17.399999999999999"/>
  <cols>
    <col min="1" max="1" width="12.6640625" style="1" customWidth="1"/>
    <col min="2" max="2" width="18" style="1" customWidth="1"/>
    <col min="3" max="3" width="14.44140625" style="1" customWidth="1"/>
    <col min="4" max="4" width="15.88671875" style="1" customWidth="1"/>
    <col min="5" max="5" width="12.6640625" style="1" customWidth="1"/>
    <col min="6" max="6" width="13" style="1" customWidth="1"/>
    <col min="7" max="16384" width="9.109375" style="1"/>
  </cols>
  <sheetData>
    <row r="1" spans="1:7" s="3" customFormat="1" ht="71.25" customHeight="1">
      <c r="A1" s="111" t="s">
        <v>47</v>
      </c>
      <c r="B1" s="111"/>
      <c r="C1" s="111"/>
      <c r="D1" s="111"/>
      <c r="E1" s="111"/>
      <c r="F1" s="111"/>
    </row>
    <row r="2" spans="1:7" s="59" customFormat="1" ht="16.5" customHeight="1">
      <c r="A2" s="16"/>
      <c r="B2" s="65"/>
      <c r="C2" s="66"/>
      <c r="D2" s="112" t="s">
        <v>48</v>
      </c>
      <c r="E2" s="112"/>
      <c r="F2" s="112"/>
      <c r="G2" s="17"/>
    </row>
    <row r="3" spans="1:7" s="59" customFormat="1" ht="16.5" customHeight="1">
      <c r="A3" s="16"/>
      <c r="B3" s="65"/>
      <c r="C3" s="66"/>
      <c r="D3" s="75"/>
      <c r="E3" s="75"/>
      <c r="F3" s="74"/>
      <c r="G3" s="17"/>
    </row>
    <row r="4" spans="1:7" s="13" customFormat="1" ht="32.25" customHeight="1">
      <c r="A4" s="71" t="s">
        <v>45</v>
      </c>
      <c r="B4" s="109" t="s">
        <v>46</v>
      </c>
      <c r="C4" s="109"/>
      <c r="D4" s="109"/>
      <c r="E4" s="110"/>
      <c r="F4" s="77" t="s">
        <v>52</v>
      </c>
    </row>
    <row r="5" spans="1:7" ht="34.5" customHeight="1">
      <c r="A5" s="72"/>
      <c r="B5" s="76" t="s">
        <v>49</v>
      </c>
      <c r="C5" s="78" t="s">
        <v>50</v>
      </c>
      <c r="D5" s="78" t="s">
        <v>51</v>
      </c>
      <c r="E5" s="79" t="s">
        <v>60</v>
      </c>
      <c r="F5" s="73"/>
    </row>
    <row r="6" spans="1:7" ht="29.25" customHeight="1">
      <c r="A6" s="80" t="s">
        <v>53</v>
      </c>
      <c r="B6" s="81">
        <v>23364</v>
      </c>
      <c r="C6" s="81">
        <v>47436</v>
      </c>
      <c r="D6" s="81">
        <v>46658</v>
      </c>
      <c r="E6" s="81">
        <f t="shared" ref="E6:E12" si="0">B6+C6+D6</f>
        <v>117458</v>
      </c>
      <c r="F6" s="82">
        <v>90406</v>
      </c>
    </row>
    <row r="7" spans="1:7" ht="29.25" customHeight="1">
      <c r="A7" s="83" t="s">
        <v>54</v>
      </c>
      <c r="B7" s="81">
        <v>27052</v>
      </c>
      <c r="C7" s="81">
        <v>60779</v>
      </c>
      <c r="D7" s="81">
        <v>36117</v>
      </c>
      <c r="E7" s="81">
        <f t="shared" si="0"/>
        <v>123948</v>
      </c>
      <c r="F7" s="81">
        <v>103935</v>
      </c>
    </row>
    <row r="8" spans="1:7" ht="29.25" customHeight="1">
      <c r="A8" s="83" t="s">
        <v>55</v>
      </c>
      <c r="B8" s="81">
        <v>20013</v>
      </c>
      <c r="C8" s="81">
        <v>95636</v>
      </c>
      <c r="D8" s="81">
        <v>68462</v>
      </c>
      <c r="E8" s="81">
        <f t="shared" si="0"/>
        <v>184111</v>
      </c>
      <c r="F8" s="81">
        <v>165141</v>
      </c>
    </row>
    <row r="9" spans="1:7" ht="29.25" customHeight="1">
      <c r="A9" s="83" t="s">
        <v>56</v>
      </c>
      <c r="B9" s="81">
        <v>18970</v>
      </c>
      <c r="C9" s="81">
        <v>84868</v>
      </c>
      <c r="D9" s="81">
        <v>64168</v>
      </c>
      <c r="E9" s="81">
        <f t="shared" si="0"/>
        <v>168006</v>
      </c>
      <c r="F9" s="81">
        <v>157730</v>
      </c>
    </row>
    <row r="10" spans="1:7" ht="29.25" customHeight="1">
      <c r="A10" s="83" t="s">
        <v>57</v>
      </c>
      <c r="B10" s="81">
        <v>10276</v>
      </c>
      <c r="C10" s="81">
        <v>80232</v>
      </c>
      <c r="D10" s="81">
        <v>85327</v>
      </c>
      <c r="E10" s="81">
        <f t="shared" si="0"/>
        <v>175835</v>
      </c>
      <c r="F10" s="81">
        <v>150946</v>
      </c>
    </row>
    <row r="11" spans="1:7" ht="38.25" customHeight="1">
      <c r="A11" s="84" t="s">
        <v>37</v>
      </c>
      <c r="B11" s="81">
        <v>15990.12</v>
      </c>
      <c r="C11" s="81">
        <v>74120.160000000003</v>
      </c>
      <c r="D11" s="81">
        <v>64616.93</v>
      </c>
      <c r="E11" s="81">
        <f t="shared" si="0"/>
        <v>154727.21</v>
      </c>
      <c r="F11" s="81">
        <v>56562</v>
      </c>
    </row>
    <row r="12" spans="1:7" ht="40.5" customHeight="1">
      <c r="A12" s="84" t="s">
        <v>38</v>
      </c>
      <c r="B12" s="81">
        <v>18787.7</v>
      </c>
      <c r="C12" s="81">
        <v>100000</v>
      </c>
      <c r="D12" s="81">
        <v>100000</v>
      </c>
      <c r="E12" s="81">
        <f t="shared" si="0"/>
        <v>218787.7</v>
      </c>
      <c r="F12" s="85"/>
    </row>
  </sheetData>
  <mergeCells count="3">
    <mergeCell ref="B4:E4"/>
    <mergeCell ref="A1:F1"/>
    <mergeCell ref="D2:F2"/>
  </mergeCells>
  <phoneticPr fontId="23" type="noConversion"/>
  <pageMargins left="0.7" right="0.19" top="0.34" bottom="0.46" header="0.22" footer="0.24"/>
  <pageSetup paperSize="9" scale="95" orientation="portrait" horizontalDpi="4294967292" verticalDpi="300" r:id="rId1"/>
  <headerFooter alignWithMargins="0">
    <oddFooter>&amp;R&amp;7&amp;Z&amp;F&amp;F&amp;A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K15" sqref="K15"/>
    </sheetView>
  </sheetViews>
  <sheetFormatPr defaultColWidth="9.109375" defaultRowHeight="15" customHeight="1"/>
  <cols>
    <col min="1" max="1" width="29.6640625" style="87" customWidth="1"/>
    <col min="2" max="2" width="4.44140625" style="100" bestFit="1" customWidth="1"/>
    <col min="3" max="4" width="7" style="87" bestFit="1" customWidth="1"/>
    <col min="5" max="5" width="6.21875" style="87" bestFit="1" customWidth="1"/>
    <col min="6" max="6" width="6" style="87" bestFit="1" customWidth="1"/>
    <col min="7" max="8" width="7" style="87" bestFit="1" customWidth="1"/>
    <col min="9" max="9" width="10.109375" style="87" customWidth="1"/>
    <col min="10" max="16384" width="9.109375" style="87"/>
  </cols>
  <sheetData>
    <row r="1" spans="1:9" ht="15" customHeight="1">
      <c r="A1" s="86"/>
      <c r="B1" s="101"/>
      <c r="C1" s="86"/>
      <c r="D1" s="86"/>
      <c r="E1" s="86"/>
      <c r="F1" s="86"/>
    </row>
    <row r="2" spans="1:9" ht="24" customHeight="1">
      <c r="A2" s="115" t="s">
        <v>61</v>
      </c>
      <c r="B2" s="115"/>
      <c r="C2" s="115"/>
      <c r="D2" s="115"/>
      <c r="E2" s="115"/>
      <c r="F2" s="115"/>
      <c r="G2" s="115"/>
      <c r="H2" s="115"/>
      <c r="I2" s="115"/>
    </row>
    <row r="3" spans="1:9" ht="17.399999999999999" customHeight="1">
      <c r="A3" s="114"/>
      <c r="B3" s="114"/>
      <c r="C3" s="88"/>
      <c r="D3" s="88"/>
      <c r="E3" s="88"/>
      <c r="F3" s="88"/>
    </row>
    <row r="4" spans="1:9" ht="15" customHeight="1">
      <c r="A4" s="113" t="s">
        <v>62</v>
      </c>
      <c r="B4" s="113" t="s">
        <v>63</v>
      </c>
      <c r="C4" s="113" t="s">
        <v>55</v>
      </c>
      <c r="D4" s="113"/>
      <c r="E4" s="113" t="s">
        <v>56</v>
      </c>
      <c r="F4" s="113"/>
      <c r="G4" s="113" t="s">
        <v>64</v>
      </c>
      <c r="H4" s="113"/>
      <c r="I4" s="90" t="s">
        <v>65</v>
      </c>
    </row>
    <row r="5" spans="1:9" ht="27.75" customHeight="1">
      <c r="A5" s="113"/>
      <c r="B5" s="113"/>
      <c r="C5" s="89" t="s">
        <v>66</v>
      </c>
      <c r="D5" s="89" t="s">
        <v>67</v>
      </c>
      <c r="E5" s="89" t="s">
        <v>66</v>
      </c>
      <c r="F5" s="89" t="s">
        <v>68</v>
      </c>
      <c r="G5" s="89" t="s">
        <v>66</v>
      </c>
      <c r="H5" s="89" t="s">
        <v>68</v>
      </c>
      <c r="I5" s="90" t="s">
        <v>69</v>
      </c>
    </row>
    <row r="6" spans="1:9" ht="15" customHeight="1">
      <c r="A6" s="91" t="s">
        <v>70</v>
      </c>
      <c r="B6" s="102" t="s">
        <v>71</v>
      </c>
      <c r="C6" s="92">
        <v>100000</v>
      </c>
      <c r="D6" s="92">
        <v>108923</v>
      </c>
      <c r="E6" s="92">
        <v>82000</v>
      </c>
      <c r="F6" s="92">
        <v>86373</v>
      </c>
      <c r="G6" s="92">
        <v>126600</v>
      </c>
      <c r="H6" s="93">
        <v>115678</v>
      </c>
      <c r="I6" s="94">
        <v>41050</v>
      </c>
    </row>
    <row r="7" spans="1:9" ht="15" customHeight="1">
      <c r="A7" s="91" t="s">
        <v>72</v>
      </c>
      <c r="B7" s="102" t="s">
        <v>71</v>
      </c>
      <c r="C7" s="92">
        <v>90000</v>
      </c>
      <c r="D7" s="92">
        <v>94024</v>
      </c>
      <c r="E7" s="92">
        <v>75000</v>
      </c>
      <c r="F7" s="92">
        <v>75268</v>
      </c>
      <c r="G7" s="92">
        <v>82100</v>
      </c>
      <c r="H7" s="93">
        <v>78340</v>
      </c>
      <c r="I7" s="94">
        <v>41050</v>
      </c>
    </row>
    <row r="8" spans="1:9" ht="15" customHeight="1">
      <c r="A8" s="93" t="s">
        <v>73</v>
      </c>
      <c r="B8" s="102" t="s">
        <v>71</v>
      </c>
      <c r="C8" s="92">
        <v>689</v>
      </c>
      <c r="D8" s="92">
        <v>409</v>
      </c>
      <c r="E8" s="92">
        <v>600</v>
      </c>
      <c r="F8" s="92">
        <v>400</v>
      </c>
      <c r="G8" s="92">
        <v>600</v>
      </c>
      <c r="H8" s="93">
        <v>208</v>
      </c>
      <c r="I8" s="94">
        <v>600</v>
      </c>
    </row>
    <row r="9" spans="1:9" ht="15" customHeight="1">
      <c r="A9" s="93" t="s">
        <v>74</v>
      </c>
      <c r="B9" s="102" t="s">
        <v>71</v>
      </c>
      <c r="C9" s="92">
        <v>2000</v>
      </c>
      <c r="D9" s="92">
        <v>1560</v>
      </c>
      <c r="E9" s="92">
        <v>2142</v>
      </c>
      <c r="F9" s="92">
        <v>1877</v>
      </c>
      <c r="G9" s="92">
        <v>800</v>
      </c>
      <c r="H9" s="93">
        <v>634</v>
      </c>
      <c r="I9" s="94">
        <v>850</v>
      </c>
    </row>
    <row r="10" spans="1:9" ht="15" customHeight="1">
      <c r="A10" s="93" t="s">
        <v>75</v>
      </c>
      <c r="B10" s="102" t="s">
        <v>71</v>
      </c>
      <c r="C10" s="92">
        <v>74</v>
      </c>
      <c r="D10" s="92">
        <v>74</v>
      </c>
      <c r="E10" s="92">
        <v>50</v>
      </c>
      <c r="F10" s="92">
        <v>52</v>
      </c>
      <c r="G10" s="92">
        <v>50</v>
      </c>
      <c r="H10" s="93">
        <v>162</v>
      </c>
      <c r="I10" s="94">
        <v>300</v>
      </c>
    </row>
    <row r="11" spans="1:9" ht="15" customHeight="1">
      <c r="A11" s="93" t="s">
        <v>76</v>
      </c>
      <c r="B11" s="102" t="s">
        <v>71</v>
      </c>
      <c r="C11" s="92">
        <v>902</v>
      </c>
      <c r="D11" s="92">
        <v>684</v>
      </c>
      <c r="E11" s="92">
        <v>418</v>
      </c>
      <c r="F11" s="92">
        <v>0</v>
      </c>
      <c r="G11" s="92">
        <v>1000</v>
      </c>
      <c r="H11" s="93">
        <v>0</v>
      </c>
      <c r="I11" s="94">
        <v>0</v>
      </c>
    </row>
    <row r="12" spans="1:9" ht="15" customHeight="1">
      <c r="A12" s="93" t="s">
        <v>77</v>
      </c>
      <c r="B12" s="102" t="s">
        <v>71</v>
      </c>
      <c r="C12" s="92">
        <v>250000</v>
      </c>
      <c r="D12" s="92">
        <v>203000</v>
      </c>
      <c r="E12" s="92">
        <v>47000</v>
      </c>
      <c r="F12" s="92">
        <v>0</v>
      </c>
      <c r="G12" s="92">
        <v>150000</v>
      </c>
      <c r="H12" s="93">
        <v>0</v>
      </c>
      <c r="I12" s="94">
        <v>0</v>
      </c>
    </row>
    <row r="13" spans="1:9" ht="15" customHeight="1">
      <c r="A13" s="95"/>
      <c r="B13" s="103"/>
      <c r="C13" s="95"/>
      <c r="D13" s="95"/>
      <c r="E13" s="95"/>
      <c r="F13" s="95"/>
    </row>
  </sheetData>
  <mergeCells count="7">
    <mergeCell ref="A2:I2"/>
    <mergeCell ref="G4:H4"/>
    <mergeCell ref="A3:B3"/>
    <mergeCell ref="A4:A5"/>
    <mergeCell ref="B4:B5"/>
    <mergeCell ref="C4:D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Perfo_Budget_SWSM-13-14</vt:lpstr>
      <vt:lpstr>Per budget Alvi-1</vt:lpstr>
      <vt:lpstr>physical prg-2</vt:lpstr>
    </vt:vector>
  </TitlesOfParts>
  <Company>RURAL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 P. Iyer</dc:creator>
  <cp:lastModifiedBy>S K Singh (M&amp;E Spl)</cp:lastModifiedBy>
  <cp:lastPrinted>2015-03-25T10:06:57Z</cp:lastPrinted>
  <dcterms:created xsi:type="dcterms:W3CDTF">1997-12-06T02:02:32Z</dcterms:created>
  <dcterms:modified xsi:type="dcterms:W3CDTF">2015-03-25T10:07:10Z</dcterms:modified>
</cp:coreProperties>
</file>